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fnl.sharepoint.com/Shared Documents/Club Orders and Forms/1. 2024 Club Orders and Forms/Football &amp; Netball order forms/"/>
    </mc:Choice>
  </mc:AlternateContent>
  <xr:revisionPtr revIDLastSave="179" documentId="8_{188DD8D3-85F2-4EC5-981C-2E5718561486}" xr6:coauthVersionLast="47" xr6:coauthVersionMax="47" xr10:uidLastSave="{566F94D9-D010-491F-A0EB-DCF44CF14BBF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E13" i="1"/>
  <c r="K13" i="1"/>
  <c r="D14" i="1"/>
  <c r="K14" i="1"/>
  <c r="K15" i="1"/>
  <c r="K9" i="1"/>
  <c r="K10" i="1"/>
  <c r="K11" i="1"/>
  <c r="K12" i="1"/>
  <c r="K16" i="1"/>
  <c r="K17" i="1"/>
  <c r="K18" i="1"/>
  <c r="E9" i="1"/>
  <c r="E10" i="1"/>
  <c r="E11" i="1"/>
  <c r="E12" i="1"/>
  <c r="K4" i="1"/>
  <c r="K5" i="1"/>
  <c r="K6" i="1"/>
  <c r="K8" i="1"/>
  <c r="E8" i="1"/>
  <c r="E14" i="1" l="1"/>
  <c r="J37" i="1"/>
  <c r="J19" i="1"/>
  <c r="D33" i="1"/>
  <c r="J40" i="1" s="1"/>
  <c r="K34" i="1"/>
  <c r="K32" i="1" l="1"/>
  <c r="K31" i="1"/>
  <c r="K30" i="1"/>
  <c r="K36" i="1"/>
  <c r="K35" i="1"/>
  <c r="K33" i="1"/>
  <c r="K29" i="1"/>
  <c r="E18" i="1" l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17" i="1"/>
  <c r="K19" i="1" l="1"/>
  <c r="E33" i="1"/>
  <c r="K23" i="1"/>
  <c r="K24" i="1"/>
  <c r="K25" i="1"/>
  <c r="K26" i="1"/>
  <c r="K27" i="1"/>
  <c r="K28" i="1"/>
  <c r="K22" i="1"/>
  <c r="K37" i="1" l="1"/>
  <c r="K40" i="1" s="1"/>
</calcChain>
</file>

<file path=xl/sharedStrings.xml><?xml version="1.0" encoding="utf-8"?>
<sst xmlns="http://schemas.openxmlformats.org/spreadsheetml/2006/main" count="109" uniqueCount="95">
  <si>
    <t>Sherrin Imported Leather</t>
  </si>
  <si>
    <t>Sherrin Synthetic Club Footballs</t>
  </si>
  <si>
    <t>QTY</t>
  </si>
  <si>
    <t>TOTAL</t>
  </si>
  <si>
    <t>Club:</t>
  </si>
  <si>
    <t>Deliver to:</t>
  </si>
  <si>
    <t>Date:</t>
  </si>
  <si>
    <t>4251/KIK</t>
  </si>
  <si>
    <t>4241/KIK</t>
  </si>
  <si>
    <t>4231/KIK</t>
  </si>
  <si>
    <t>4221/KIK</t>
  </si>
  <si>
    <t>4252/KIK</t>
  </si>
  <si>
    <t>4242/KIK</t>
  </si>
  <si>
    <t>4232/KIK</t>
  </si>
  <si>
    <t>Sherrin Precision Range</t>
  </si>
  <si>
    <t>NFNL PRICE</t>
  </si>
  <si>
    <t>4222/KIK</t>
  </si>
  <si>
    <t>4751/KIK</t>
  </si>
  <si>
    <t>4752/KIK</t>
  </si>
  <si>
    <t>4742/KIK</t>
  </si>
  <si>
    <t>4221/KIK/PNK</t>
  </si>
  <si>
    <t>4231/KIK/PNK</t>
  </si>
  <si>
    <t>4241/KIK/PNK</t>
  </si>
  <si>
    <t>4741/KIK</t>
  </si>
  <si>
    <t xml:space="preserve">ORDER TOTAL </t>
  </si>
  <si>
    <t>Northern Football Netball League - Sherrin Training Football Order Form</t>
  </si>
  <si>
    <t>Total</t>
  </si>
  <si>
    <t>Sherrin Training Leather</t>
  </si>
  <si>
    <t>NOTE: ALL FOOTBALLS LISTED ARE FOR TRAINING USE ONLY. THESE FOOTBALLS CANNOT BE USED IN NFNL MATCHES.</t>
  </si>
  <si>
    <t>4451/MCD</t>
  </si>
  <si>
    <t>4441/MCD</t>
  </si>
  <si>
    <t>4431/MCD</t>
  </si>
  <si>
    <t>4421/MCD</t>
  </si>
  <si>
    <t>4452/MCD</t>
  </si>
  <si>
    <t>4442/MCD</t>
  </si>
  <si>
    <t>4432/MCD</t>
  </si>
  <si>
    <t>4422/MCD</t>
  </si>
  <si>
    <t>4112/VEG</t>
  </si>
  <si>
    <t>Sherrin Kangaroo Brand - Red (Non-Branded)</t>
  </si>
  <si>
    <t>Sherrin Kangaroo Brand - Yellow (Non-Branded)</t>
  </si>
  <si>
    <t>4241/PNK</t>
  </si>
  <si>
    <t>4231/PNK</t>
  </si>
  <si>
    <t>4221/PNK</t>
  </si>
  <si>
    <t>(GST included)</t>
  </si>
  <si>
    <t xml:space="preserve">Sherrin Precision #4 Yellow Leather </t>
  </si>
  <si>
    <t xml:space="preserve">Sherrin Precision #5 Yellow Leather </t>
  </si>
  <si>
    <t xml:space="preserve">Sherrin Precision #4 Red Leather </t>
  </si>
  <si>
    <t xml:space="preserve">Sherrin Precision #5 Red Leather </t>
  </si>
  <si>
    <t>Sherrin Precison All Surface #5 Red Synthetic</t>
  </si>
  <si>
    <t>Sherrin Precision All Surface #4 Red Synthetic</t>
  </si>
  <si>
    <t>Sherrin Precision All Surface #3 Red Synthetic</t>
  </si>
  <si>
    <t>Sherrin Precision All Surface #2 Red Synthetic</t>
  </si>
  <si>
    <t>Sherrin Precision All Surface #5 Yellow Synthetic</t>
  </si>
  <si>
    <t>Sherrin Precision All Surface #4 Yellow Synthetic</t>
  </si>
  <si>
    <t>Sherrin Precision All Surface #3 Yellow Synthetic</t>
  </si>
  <si>
    <t>Sherrin Precision All Surface #2 Yellow Synthetic</t>
  </si>
  <si>
    <t>Sherrin Precision All Surface #4 Pink Synthetic</t>
  </si>
  <si>
    <t>Sherrin Precision All Surface #3 Pink Synthetic</t>
  </si>
  <si>
    <t>Sherrin Precision All Surface #2 Pink Synthetic</t>
  </si>
  <si>
    <t xml:space="preserve">Sherrin KB All Surface Synthetic Red #4 (Non-Branded) </t>
  </si>
  <si>
    <t>Sherrin AFL Replica Training #5 Red</t>
  </si>
  <si>
    <t>Sherrin AFL Replica Training #4 Red</t>
  </si>
  <si>
    <t>Sherrin AFL Replica Training #3 Red</t>
  </si>
  <si>
    <t>Sherrin AFL Replica Training #2 Red</t>
  </si>
  <si>
    <t>Sherrin AFL Replica Training #5 Yellow</t>
  </si>
  <si>
    <t>Sherrin AFL Replica Training #4 Yellow</t>
  </si>
  <si>
    <t>Sherrin AFL Replica Training #3 Yellow</t>
  </si>
  <si>
    <t>Sherrin AFL Replica Training #2 Yellow</t>
  </si>
  <si>
    <t>Sherrin Rising Star #5 Red</t>
  </si>
  <si>
    <t>Sherrin Rising Star #4 Red</t>
  </si>
  <si>
    <t>Sherrin Rising Star #3 Red</t>
  </si>
  <si>
    <t>Sherrin Rising Star #2 Red</t>
  </si>
  <si>
    <t>Sherrin Rising Star #5 Yellow</t>
  </si>
  <si>
    <t>Sherrin Rising Star #4 Yellow</t>
  </si>
  <si>
    <t>Sherrin Rising Star #3 Yellow</t>
  </si>
  <si>
    <t>Sherrin Rising Star #2 Yellow</t>
  </si>
  <si>
    <t xml:space="preserve">Sherrin KB All Surface Synthetic Red #3 (Non-Branded) </t>
  </si>
  <si>
    <t xml:space="preserve">Sherrin KB All Surface Synthetic Red #2 (Non-Branded) </t>
  </si>
  <si>
    <t xml:space="preserve">Sherrin KB All Surface Synthetic Yellow #4 (Non-Branded) </t>
  </si>
  <si>
    <t xml:space="preserve">Sherrin KB All Surface Synthetic Yellow #3 (Non-Branded) </t>
  </si>
  <si>
    <t xml:space="preserve">Sherrin KB All Surface Synthetic Yellow #2 (Non-Branded) </t>
  </si>
  <si>
    <t xml:space="preserve">Sherrin KB All Surface Synthetic Pink #4  </t>
  </si>
  <si>
    <t>Sherrin KB All Surface Synthetic Pink #3</t>
  </si>
  <si>
    <t>Sherrin KB All Surface Synthetic Pink #2</t>
  </si>
  <si>
    <t>Sherrin Rising Star All Surface #4 Red Synthetic</t>
  </si>
  <si>
    <t>Sherrin Rising Star All Surface #3 Red Synthetic</t>
  </si>
  <si>
    <t>Sherrin Rising Star All Surface #2 Red Synthetic</t>
  </si>
  <si>
    <t>Sherrin Rising Star All Surface #4 Yellow Synthetic</t>
  </si>
  <si>
    <t>Sherrin Rising Star All Surface #3 Yellow Synthetic</t>
  </si>
  <si>
    <t>Sherrin Rising Star All Surface #2 Yellow Synthetic</t>
  </si>
  <si>
    <t>Sherrin Match #5 - Red (Non-Branded)</t>
  </si>
  <si>
    <t>Sherrin Match #4 - Red (Non-Branded)</t>
  </si>
  <si>
    <t>Sherrin Match #5 - Yellow (Non-Branded)</t>
  </si>
  <si>
    <t>Sherrin Match #4 - Yellow (Non Branded)</t>
  </si>
  <si>
    <r>
      <t xml:space="preserve">Northern Football Netball League
</t>
    </r>
    <r>
      <rPr>
        <sz val="11"/>
        <rFont val="Calibri"/>
        <family val="2"/>
        <scheme val="minor"/>
      </rPr>
      <t xml:space="preserve">La Trobe Sports Stadium | Ph: (03) 9435 8228 | Email: enquiries@nfnl.org.au |Website: www.nfnl.org.au
</t>
    </r>
    <r>
      <rPr>
        <b/>
        <sz val="11"/>
        <rFont val="Calibri"/>
        <family val="2"/>
        <scheme val="minor"/>
      </rPr>
      <t>Form Updated: 01 November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</si>
</sst>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Tw Cen MT Condensed Extra Bold"/>
      <family val="2"/>
    </font>
    <font>
      <b/>
      <sz val="12"/>
      <color theme="1"/>
      <name val="Calibri"/>
      <family val="2"/>
      <scheme val="minor"/>
    </font>
    <font>
      <sz val="13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color rgb="FFFF0000"/>
      <name val="Arial"/>
      <family val="2"/>
    </font>
    <font>
      <sz val="11"/>
      <color rgb="FFFF0000"/>
      <name val="Arial"/>
      <family val="2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0" borderId="0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1" applyNumberFormat="1" applyFont="1" applyBorder="1" applyAlignment="1">
      <alignment horizontal="center" vertical="center"/>
    </xf>
    <xf numFmtId="44" fontId="17" fillId="0" borderId="5" xfId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4" xfId="1" applyNumberFormat="1" applyFont="1" applyBorder="1" applyAlignment="1">
      <alignment horizontal="center" vertical="center"/>
    </xf>
    <xf numFmtId="44" fontId="17" fillId="0" borderId="6" xfId="1" applyFont="1" applyBorder="1" applyAlignment="1">
      <alignment horizontal="center" vertical="center"/>
    </xf>
    <xf numFmtId="44" fontId="16" fillId="0" borderId="0" xfId="0" applyNumberFormat="1" applyFont="1" applyAlignment="1">
      <alignment horizontal="center" vertical="center"/>
    </xf>
    <xf numFmtId="0" fontId="16" fillId="0" borderId="0" xfId="1" applyNumberFormat="1" applyFont="1" applyBorder="1" applyAlignment="1">
      <alignment horizontal="center" vertical="center"/>
    </xf>
    <xf numFmtId="44" fontId="16" fillId="0" borderId="0" xfId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164" fontId="16" fillId="3" borderId="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4" fontId="17" fillId="0" borderId="5" xfId="0" applyNumberFormat="1" applyFont="1" applyBorder="1" applyAlignment="1">
      <alignment horizontal="center" vertical="center"/>
    </xf>
    <xf numFmtId="44" fontId="17" fillId="0" borderId="6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8" fontId="23" fillId="0" borderId="2" xfId="0" applyNumberFormat="1" applyFont="1" applyBorder="1" applyAlignment="1">
      <alignment horizontal="center" vertical="center"/>
    </xf>
    <xf numFmtId="8" fontId="23" fillId="0" borderId="4" xfId="0" applyNumberFormat="1" applyFont="1" applyBorder="1" applyAlignment="1">
      <alignment horizontal="center" vertical="center"/>
    </xf>
    <xf numFmtId="164" fontId="17" fillId="0" borderId="2" xfId="1" applyNumberFormat="1" applyFont="1" applyBorder="1" applyAlignment="1">
      <alignment horizontal="center" vertical="center"/>
    </xf>
    <xf numFmtId="164" fontId="17" fillId="0" borderId="4" xfId="1" applyNumberFormat="1" applyFont="1" applyBorder="1" applyAlignment="1">
      <alignment horizontal="center" vertical="center"/>
    </xf>
    <xf numFmtId="8" fontId="17" fillId="4" borderId="2" xfId="0" applyNumberFormat="1" applyFont="1" applyFill="1" applyBorder="1" applyAlignment="1">
      <alignment horizontal="center" vertical="center"/>
    </xf>
    <xf numFmtId="164" fontId="17" fillId="0" borderId="2" xfId="1" applyNumberFormat="1" applyFont="1" applyFill="1" applyBorder="1" applyAlignment="1">
      <alignment horizontal="center" vertical="center"/>
    </xf>
    <xf numFmtId="8" fontId="17" fillId="0" borderId="2" xfId="0" applyNumberFormat="1" applyFont="1" applyBorder="1" applyAlignment="1">
      <alignment horizontal="center" vertical="center"/>
    </xf>
    <xf numFmtId="8" fontId="17" fillId="0" borderId="4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8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4" fontId="17" fillId="0" borderId="0" xfId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142873</xdr:colOff>
      <xdr:row>0</xdr:row>
      <xdr:rowOff>0</xdr:rowOff>
    </xdr:from>
    <xdr:to>
      <xdr:col>0</xdr:col>
      <xdr:colOff>923752</xdr:colOff>
      <xdr:row>0</xdr:row>
      <xdr:rowOff>756000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123F07A-AF56-48BD-AAC8-F427707958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53" t="4134" r="25822" b="6096"/>
        <a:stretch/>
      </xdr:blipFill>
      <xdr:spPr>
        <a:xfrm>
          <a:off x="142873" y="0"/>
          <a:ext cx="780879" cy="756000"/>
        </a:xfrm>
        <a:prstGeom prst="rect">
          <a:avLst/>
        </a:prstGeom>
      </xdr:spPr>
    </xdr:pic>
    <xdr:clientData/>
  </xdr:twoCellAnchor>
  <xdr:twoCellAnchor editAs="oneCell">
    <xdr:from>
      <xdr:col>9</xdr:col>
      <xdr:colOff>445305</xdr:colOff>
      <xdr:row>0</xdr:row>
      <xdr:rowOff>28575</xdr:rowOff>
    </xdr:from>
    <xdr:to>
      <xdr:col>10</xdr:col>
      <xdr:colOff>933751</xdr:colOff>
      <xdr:row>0</xdr:row>
      <xdr:rowOff>748575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483A3A1-8A6D-4D2D-9395-4A195F8AD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0355" y="28575"/>
          <a:ext cx="964696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tabSelected="1" topLeftCell="A7" zoomScale="60" zoomScaleNormal="60" zoomScaleSheetLayoutView="90" workbookViewId="0">
      <selection activeCell="A46" sqref="A46"/>
    </sheetView>
  </sheetViews>
  <sheetFormatPr defaultColWidth="9.140625" defaultRowHeight="19.5" customHeight="1" x14ac:dyDescent="0.25"/>
  <cols>
    <col min="1" max="1" width="17.140625" style="3" customWidth="1"/>
    <col min="2" max="2" width="68.28515625" style="3" bestFit="1" customWidth="1"/>
    <col min="3" max="3" width="12.140625" style="3" customWidth="1"/>
    <col min="4" max="4" width="7.140625" style="3" customWidth="1"/>
    <col min="5" max="5" width="15.7109375" style="3" customWidth="1"/>
    <col min="6" max="6" width="7.140625" style="3" customWidth="1"/>
    <col min="7" max="7" width="17.140625" style="3" customWidth="1"/>
    <col min="8" max="8" width="79" style="3" bestFit="1" customWidth="1"/>
    <col min="9" max="9" width="12.140625" style="3" customWidth="1"/>
    <col min="10" max="10" width="7.140625" style="3" customWidth="1"/>
    <col min="11" max="11" width="16.7109375" style="3" customWidth="1"/>
    <col min="12" max="16384" width="9.140625" style="3"/>
  </cols>
  <sheetData>
    <row r="1" spans="1:14" ht="60" customHeight="1" x14ac:dyDescent="0.25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5"/>
      <c r="M1" s="5"/>
      <c r="N1" s="5"/>
    </row>
    <row r="2" spans="1:14" ht="19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</row>
    <row r="3" spans="1:14" ht="19.5" customHeight="1" x14ac:dyDescent="0.25">
      <c r="A3" s="56" t="s">
        <v>4</v>
      </c>
      <c r="B3" s="21"/>
      <c r="C3" s="21"/>
      <c r="D3" s="21"/>
      <c r="E3" s="22"/>
      <c r="F3" s="8"/>
      <c r="G3" s="27" t="s">
        <v>1</v>
      </c>
      <c r="H3" s="28"/>
      <c r="I3" s="16" t="s">
        <v>15</v>
      </c>
      <c r="J3" s="17" t="s">
        <v>2</v>
      </c>
      <c r="K3" s="18" t="s">
        <v>3</v>
      </c>
    </row>
    <row r="4" spans="1:14" ht="19.5" customHeight="1" x14ac:dyDescent="0.25">
      <c r="A4" s="57" t="s">
        <v>5</v>
      </c>
      <c r="B4" s="23"/>
      <c r="C4" s="23"/>
      <c r="D4" s="23"/>
      <c r="E4" s="24"/>
      <c r="F4" s="8"/>
      <c r="G4" s="29">
        <v>4241</v>
      </c>
      <c r="H4" s="30" t="s">
        <v>59</v>
      </c>
      <c r="I4" s="61">
        <v>22.76</v>
      </c>
      <c r="J4" s="31"/>
      <c r="K4" s="32">
        <f>SUM(I4*J4)</f>
        <v>0</v>
      </c>
    </row>
    <row r="5" spans="1:14" ht="19.5" customHeight="1" thickBot="1" x14ac:dyDescent="0.3">
      <c r="A5" s="58" t="s">
        <v>6</v>
      </c>
      <c r="B5" s="25"/>
      <c r="C5" s="25"/>
      <c r="D5" s="25"/>
      <c r="E5" s="26"/>
      <c r="F5" s="8"/>
      <c r="G5" s="29">
        <v>4231</v>
      </c>
      <c r="H5" s="30" t="s">
        <v>76</v>
      </c>
      <c r="I5" s="61">
        <v>22.76</v>
      </c>
      <c r="J5" s="31"/>
      <c r="K5" s="32">
        <f t="shared" ref="K5:K18" si="0">SUM(I5*J5)</f>
        <v>0</v>
      </c>
    </row>
    <row r="6" spans="1:14" ht="19.5" customHeight="1" thickBot="1" x14ac:dyDescent="0.3">
      <c r="A6" s="10"/>
      <c r="B6" s="11"/>
      <c r="C6" s="11"/>
      <c r="D6" s="11"/>
      <c r="E6" s="11"/>
      <c r="F6" s="8"/>
      <c r="G6" s="29">
        <v>4221</v>
      </c>
      <c r="H6" s="30" t="s">
        <v>77</v>
      </c>
      <c r="I6" s="61">
        <v>22.76</v>
      </c>
      <c r="J6" s="31"/>
      <c r="K6" s="32">
        <f t="shared" si="0"/>
        <v>0</v>
      </c>
    </row>
    <row r="7" spans="1:14" ht="24.75" customHeight="1" x14ac:dyDescent="0.25">
      <c r="A7" s="27" t="s">
        <v>27</v>
      </c>
      <c r="B7" s="28"/>
      <c r="C7" s="16" t="s">
        <v>15</v>
      </c>
      <c r="D7" s="17" t="s">
        <v>2</v>
      </c>
      <c r="E7" s="18" t="s">
        <v>3</v>
      </c>
      <c r="F7" s="8"/>
      <c r="G7" s="29">
        <v>4242</v>
      </c>
      <c r="H7" s="30" t="s">
        <v>78</v>
      </c>
      <c r="I7" s="61">
        <v>22.76</v>
      </c>
      <c r="J7" s="31"/>
      <c r="K7" s="32">
        <f t="shared" si="0"/>
        <v>0</v>
      </c>
    </row>
    <row r="8" spans="1:14" ht="19.5" customHeight="1" x14ac:dyDescent="0.25">
      <c r="A8" s="40">
        <v>4111</v>
      </c>
      <c r="B8" s="30" t="s">
        <v>38</v>
      </c>
      <c r="C8" s="59">
        <v>140.80000000000001</v>
      </c>
      <c r="D8" s="30"/>
      <c r="E8" s="32">
        <f>SUM(C8*D8)</f>
        <v>0</v>
      </c>
      <c r="F8" s="8"/>
      <c r="G8" s="29">
        <v>4232</v>
      </c>
      <c r="H8" s="30" t="s">
        <v>79</v>
      </c>
      <c r="I8" s="61">
        <v>22.76</v>
      </c>
      <c r="J8" s="31"/>
      <c r="K8" s="32">
        <f t="shared" si="0"/>
        <v>0</v>
      </c>
    </row>
    <row r="9" spans="1:14" ht="19.5" customHeight="1" x14ac:dyDescent="0.25">
      <c r="A9" s="40">
        <v>4751</v>
      </c>
      <c r="B9" s="30" t="s">
        <v>90</v>
      </c>
      <c r="C9" s="59">
        <v>124.15</v>
      </c>
      <c r="D9" s="30"/>
      <c r="E9" s="32">
        <f t="shared" ref="E9:E13" si="1">SUM(C9*D9)</f>
        <v>0</v>
      </c>
      <c r="F9" s="8"/>
      <c r="G9" s="29">
        <v>4222</v>
      </c>
      <c r="H9" s="30" t="s">
        <v>80</v>
      </c>
      <c r="I9" s="61">
        <v>22.76</v>
      </c>
      <c r="J9" s="31"/>
      <c r="K9" s="32">
        <f t="shared" si="0"/>
        <v>0</v>
      </c>
    </row>
    <row r="10" spans="1:14" ht="19.5" customHeight="1" x14ac:dyDescent="0.25">
      <c r="A10" s="40">
        <v>4741</v>
      </c>
      <c r="B10" s="30" t="s">
        <v>91</v>
      </c>
      <c r="C10" s="59">
        <v>124.15</v>
      </c>
      <c r="D10" s="30"/>
      <c r="E10" s="32">
        <f t="shared" si="1"/>
        <v>0</v>
      </c>
      <c r="F10" s="8"/>
      <c r="G10" s="29" t="s">
        <v>40</v>
      </c>
      <c r="H10" s="30" t="s">
        <v>81</v>
      </c>
      <c r="I10" s="64">
        <v>24</v>
      </c>
      <c r="J10" s="31"/>
      <c r="K10" s="32">
        <f t="shared" si="0"/>
        <v>0</v>
      </c>
    </row>
    <row r="11" spans="1:14" ht="19.5" customHeight="1" x14ac:dyDescent="0.25">
      <c r="A11" s="40" t="s">
        <v>37</v>
      </c>
      <c r="B11" s="30" t="s">
        <v>39</v>
      </c>
      <c r="C11" s="59">
        <v>140.80000000000001</v>
      </c>
      <c r="D11" s="30"/>
      <c r="E11" s="32">
        <f t="shared" si="1"/>
        <v>0</v>
      </c>
      <c r="F11" s="8"/>
      <c r="G11" s="29" t="s">
        <v>41</v>
      </c>
      <c r="H11" s="30" t="s">
        <v>82</v>
      </c>
      <c r="I11" s="64">
        <v>24</v>
      </c>
      <c r="J11" s="31"/>
      <c r="K11" s="32">
        <f t="shared" si="0"/>
        <v>0</v>
      </c>
    </row>
    <row r="12" spans="1:14" ht="19.5" customHeight="1" x14ac:dyDescent="0.25">
      <c r="A12" s="40">
        <v>4752</v>
      </c>
      <c r="B12" s="30" t="s">
        <v>92</v>
      </c>
      <c r="C12" s="59">
        <v>124.15</v>
      </c>
      <c r="D12" s="30"/>
      <c r="E12" s="32">
        <f t="shared" si="1"/>
        <v>0</v>
      </c>
      <c r="F12" s="8"/>
      <c r="G12" s="29" t="s">
        <v>42</v>
      </c>
      <c r="H12" s="30" t="s">
        <v>83</v>
      </c>
      <c r="I12" s="64">
        <v>24</v>
      </c>
      <c r="J12" s="31"/>
      <c r="K12" s="32">
        <f t="shared" si="0"/>
        <v>0</v>
      </c>
    </row>
    <row r="13" spans="1:14" ht="19.5" customHeight="1" thickBot="1" x14ac:dyDescent="0.3">
      <c r="A13" s="42">
        <v>4742</v>
      </c>
      <c r="B13" s="34" t="s">
        <v>93</v>
      </c>
      <c r="C13" s="60">
        <v>124.15</v>
      </c>
      <c r="D13" s="34"/>
      <c r="E13" s="36">
        <f t="shared" si="1"/>
        <v>0</v>
      </c>
      <c r="F13" s="8"/>
      <c r="G13" s="29">
        <v>4641</v>
      </c>
      <c r="H13" s="30" t="s">
        <v>84</v>
      </c>
      <c r="I13" s="61">
        <v>17.88</v>
      </c>
      <c r="J13" s="31"/>
      <c r="K13" s="32">
        <f t="shared" si="0"/>
        <v>0</v>
      </c>
    </row>
    <row r="14" spans="1:14" ht="19.5" customHeight="1" x14ac:dyDescent="0.25">
      <c r="A14" s="19" t="s">
        <v>26</v>
      </c>
      <c r="B14" s="12"/>
      <c r="C14" s="13"/>
      <c r="D14" s="38">
        <f>SUM(D8:D13)</f>
        <v>0</v>
      </c>
      <c r="E14" s="39">
        <f>SUM(E8:E13)</f>
        <v>0</v>
      </c>
      <c r="F14" s="8"/>
      <c r="G14" s="29">
        <v>4631</v>
      </c>
      <c r="H14" s="30" t="s">
        <v>85</v>
      </c>
      <c r="I14" s="61">
        <v>14.03</v>
      </c>
      <c r="J14" s="31"/>
      <c r="K14" s="32">
        <f t="shared" si="0"/>
        <v>0</v>
      </c>
    </row>
    <row r="15" spans="1:14" ht="19.5" customHeight="1" thickBot="1" x14ac:dyDescent="0.3">
      <c r="A15" s="8"/>
      <c r="B15" s="8"/>
      <c r="C15" s="8"/>
      <c r="D15" s="8"/>
      <c r="E15" s="8"/>
      <c r="F15" s="8"/>
      <c r="G15" s="29">
        <v>4621</v>
      </c>
      <c r="H15" s="30" t="s">
        <v>86</v>
      </c>
      <c r="I15" s="61">
        <v>14.03</v>
      </c>
      <c r="J15" s="31"/>
      <c r="K15" s="32">
        <f t="shared" si="0"/>
        <v>0</v>
      </c>
    </row>
    <row r="16" spans="1:14" ht="19.5" customHeight="1" x14ac:dyDescent="0.25">
      <c r="A16" s="27" t="s">
        <v>0</v>
      </c>
      <c r="B16" s="28"/>
      <c r="C16" s="16" t="s">
        <v>15</v>
      </c>
      <c r="D16" s="17" t="s">
        <v>2</v>
      </c>
      <c r="E16" s="18" t="s">
        <v>3</v>
      </c>
      <c r="F16" s="8"/>
      <c r="G16" s="29">
        <v>4642</v>
      </c>
      <c r="H16" s="30" t="s">
        <v>87</v>
      </c>
      <c r="I16" s="61">
        <v>17.88</v>
      </c>
      <c r="J16" s="31"/>
      <c r="K16" s="32">
        <f t="shared" si="0"/>
        <v>0</v>
      </c>
    </row>
    <row r="17" spans="1:12" ht="19.5" customHeight="1" x14ac:dyDescent="0.25">
      <c r="A17" s="29" t="s">
        <v>29</v>
      </c>
      <c r="B17" s="30" t="s">
        <v>60</v>
      </c>
      <c r="C17" s="61">
        <v>56.49</v>
      </c>
      <c r="D17" s="31"/>
      <c r="E17" s="32">
        <f>SUM(C17*D17)</f>
        <v>0</v>
      </c>
      <c r="F17" s="8"/>
      <c r="G17" s="29">
        <v>4632</v>
      </c>
      <c r="H17" s="30" t="s">
        <v>88</v>
      </c>
      <c r="I17" s="61">
        <v>14.03</v>
      </c>
      <c r="J17" s="31"/>
      <c r="K17" s="32">
        <f t="shared" si="0"/>
        <v>0</v>
      </c>
    </row>
    <row r="18" spans="1:12" ht="19.5" customHeight="1" thickBot="1" x14ac:dyDescent="0.3">
      <c r="A18" s="29" t="s">
        <v>30</v>
      </c>
      <c r="B18" s="30" t="s">
        <v>61</v>
      </c>
      <c r="C18" s="61">
        <v>56.49</v>
      </c>
      <c r="D18" s="31"/>
      <c r="E18" s="32">
        <f t="shared" ref="E18:E32" si="2">SUM(C18*D18)</f>
        <v>0</v>
      </c>
      <c r="F18" s="14"/>
      <c r="G18" s="33">
        <v>4622</v>
      </c>
      <c r="H18" s="34" t="s">
        <v>89</v>
      </c>
      <c r="I18" s="62">
        <v>14.03</v>
      </c>
      <c r="J18" s="35"/>
      <c r="K18" s="36">
        <f t="shared" si="0"/>
        <v>0</v>
      </c>
    </row>
    <row r="19" spans="1:12" ht="19.5" customHeight="1" x14ac:dyDescent="0.25">
      <c r="A19" s="29" t="s">
        <v>31</v>
      </c>
      <c r="B19" s="30" t="s">
        <v>62</v>
      </c>
      <c r="C19" s="61">
        <v>56.49</v>
      </c>
      <c r="D19" s="31"/>
      <c r="E19" s="32">
        <f t="shared" si="2"/>
        <v>0</v>
      </c>
      <c r="F19" s="8"/>
      <c r="G19" s="19" t="s">
        <v>26</v>
      </c>
      <c r="H19" s="12"/>
      <c r="I19" s="13"/>
      <c r="J19" s="38">
        <f>SUM(J4:J18)</f>
        <v>0</v>
      </c>
      <c r="K19" s="39">
        <f>SUM(K4:K18)</f>
        <v>0</v>
      </c>
      <c r="L19" s="1"/>
    </row>
    <row r="20" spans="1:12" ht="19.5" customHeight="1" thickBot="1" x14ac:dyDescent="0.3">
      <c r="A20" s="29" t="s">
        <v>32</v>
      </c>
      <c r="B20" s="30" t="s">
        <v>63</v>
      </c>
      <c r="C20" s="61">
        <v>56.49</v>
      </c>
      <c r="D20" s="31"/>
      <c r="E20" s="32">
        <f t="shared" si="2"/>
        <v>0</v>
      </c>
      <c r="F20" s="8"/>
      <c r="G20" s="8"/>
      <c r="H20" s="8"/>
      <c r="I20" s="8"/>
      <c r="J20" s="8"/>
      <c r="K20" s="8"/>
    </row>
    <row r="21" spans="1:12" ht="19.5" customHeight="1" x14ac:dyDescent="0.25">
      <c r="A21" s="29" t="s">
        <v>33</v>
      </c>
      <c r="B21" s="30" t="s">
        <v>64</v>
      </c>
      <c r="C21" s="61">
        <v>56.49</v>
      </c>
      <c r="D21" s="31"/>
      <c r="E21" s="32">
        <f t="shared" si="2"/>
        <v>0</v>
      </c>
      <c r="F21" s="8"/>
      <c r="G21" s="27" t="s">
        <v>14</v>
      </c>
      <c r="H21" s="28"/>
      <c r="I21" s="16" t="s">
        <v>15</v>
      </c>
      <c r="J21" s="17" t="s">
        <v>2</v>
      </c>
      <c r="K21" s="18" t="s">
        <v>3</v>
      </c>
    </row>
    <row r="22" spans="1:12" ht="19.5" customHeight="1" x14ac:dyDescent="0.25">
      <c r="A22" s="29" t="s">
        <v>34</v>
      </c>
      <c r="B22" s="30" t="s">
        <v>65</v>
      </c>
      <c r="C22" s="61">
        <v>56.49</v>
      </c>
      <c r="D22" s="31"/>
      <c r="E22" s="32">
        <f t="shared" si="2"/>
        <v>0</v>
      </c>
      <c r="F22" s="8"/>
      <c r="G22" s="40" t="s">
        <v>7</v>
      </c>
      <c r="H22" s="30" t="s">
        <v>48</v>
      </c>
      <c r="I22" s="63">
        <v>35</v>
      </c>
      <c r="J22" s="41"/>
      <c r="K22" s="54">
        <f>SUM(I22*J22)</f>
        <v>0</v>
      </c>
    </row>
    <row r="23" spans="1:12" ht="19.5" customHeight="1" x14ac:dyDescent="0.25">
      <c r="A23" s="29" t="s">
        <v>35</v>
      </c>
      <c r="B23" s="30" t="s">
        <v>66</v>
      </c>
      <c r="C23" s="61">
        <v>56.49</v>
      </c>
      <c r="D23" s="31"/>
      <c r="E23" s="32">
        <f t="shared" si="2"/>
        <v>0</v>
      </c>
      <c r="F23" s="8"/>
      <c r="G23" s="40" t="s">
        <v>8</v>
      </c>
      <c r="H23" s="30" t="s">
        <v>49</v>
      </c>
      <c r="I23" s="63">
        <v>35</v>
      </c>
      <c r="J23" s="41"/>
      <c r="K23" s="54">
        <f t="shared" ref="K23:K33" si="3">SUM(I23*J23)</f>
        <v>0</v>
      </c>
    </row>
    <row r="24" spans="1:12" ht="19.5" customHeight="1" x14ac:dyDescent="0.25">
      <c r="A24" s="29" t="s">
        <v>36</v>
      </c>
      <c r="B24" s="30" t="s">
        <v>67</v>
      </c>
      <c r="C24" s="61">
        <v>56.49</v>
      </c>
      <c r="D24" s="31"/>
      <c r="E24" s="32">
        <f t="shared" si="2"/>
        <v>0</v>
      </c>
      <c r="F24" s="8"/>
      <c r="G24" s="40" t="s">
        <v>9</v>
      </c>
      <c r="H24" s="30" t="s">
        <v>50</v>
      </c>
      <c r="I24" s="63">
        <v>35</v>
      </c>
      <c r="J24" s="41"/>
      <c r="K24" s="54">
        <f t="shared" si="3"/>
        <v>0</v>
      </c>
    </row>
    <row r="25" spans="1:12" ht="19.5" customHeight="1" x14ac:dyDescent="0.25">
      <c r="A25" s="29">
        <v>4551</v>
      </c>
      <c r="B25" s="30" t="s">
        <v>68</v>
      </c>
      <c r="C25" s="61">
        <v>40.619999999999997</v>
      </c>
      <c r="D25" s="31"/>
      <c r="E25" s="32">
        <f t="shared" si="2"/>
        <v>0</v>
      </c>
      <c r="F25" s="8"/>
      <c r="G25" s="40" t="s">
        <v>10</v>
      </c>
      <c r="H25" s="30" t="s">
        <v>51</v>
      </c>
      <c r="I25" s="63">
        <v>35</v>
      </c>
      <c r="J25" s="41"/>
      <c r="K25" s="54">
        <f t="shared" si="3"/>
        <v>0</v>
      </c>
    </row>
    <row r="26" spans="1:12" ht="19.5" customHeight="1" x14ac:dyDescent="0.25">
      <c r="A26" s="29">
        <v>4541</v>
      </c>
      <c r="B26" s="30" t="s">
        <v>69</v>
      </c>
      <c r="C26" s="61">
        <v>40.619999999999997</v>
      </c>
      <c r="D26" s="31"/>
      <c r="E26" s="32">
        <f t="shared" si="2"/>
        <v>0</v>
      </c>
      <c r="F26" s="8"/>
      <c r="G26" s="40" t="s">
        <v>11</v>
      </c>
      <c r="H26" s="30" t="s">
        <v>52</v>
      </c>
      <c r="I26" s="63">
        <v>35</v>
      </c>
      <c r="J26" s="41"/>
      <c r="K26" s="54">
        <f t="shared" si="3"/>
        <v>0</v>
      </c>
    </row>
    <row r="27" spans="1:12" ht="19.5" customHeight="1" x14ac:dyDescent="0.25">
      <c r="A27" s="29">
        <v>4531</v>
      </c>
      <c r="B27" s="30" t="s">
        <v>70</v>
      </c>
      <c r="C27" s="61">
        <v>40.619999999999997</v>
      </c>
      <c r="D27" s="31"/>
      <c r="E27" s="32">
        <f t="shared" si="2"/>
        <v>0</v>
      </c>
      <c r="F27" s="8"/>
      <c r="G27" s="40" t="s">
        <v>12</v>
      </c>
      <c r="H27" s="30" t="s">
        <v>53</v>
      </c>
      <c r="I27" s="63">
        <v>35</v>
      </c>
      <c r="J27" s="41"/>
      <c r="K27" s="54">
        <f t="shared" si="3"/>
        <v>0</v>
      </c>
    </row>
    <row r="28" spans="1:12" ht="19.5" customHeight="1" x14ac:dyDescent="0.25">
      <c r="A28" s="29">
        <v>4521</v>
      </c>
      <c r="B28" s="30" t="s">
        <v>71</v>
      </c>
      <c r="C28" s="61">
        <v>40.619999999999997</v>
      </c>
      <c r="D28" s="31"/>
      <c r="E28" s="32">
        <f t="shared" si="2"/>
        <v>0</v>
      </c>
      <c r="F28" s="8"/>
      <c r="G28" s="40" t="s">
        <v>13</v>
      </c>
      <c r="H28" s="30" t="s">
        <v>54</v>
      </c>
      <c r="I28" s="63">
        <v>35</v>
      </c>
      <c r="J28" s="41"/>
      <c r="K28" s="54">
        <f t="shared" si="3"/>
        <v>0</v>
      </c>
    </row>
    <row r="29" spans="1:12" ht="19.5" customHeight="1" x14ac:dyDescent="0.25">
      <c r="A29" s="29">
        <v>4552</v>
      </c>
      <c r="B29" s="30" t="s">
        <v>72</v>
      </c>
      <c r="C29" s="61">
        <v>40.619999999999997</v>
      </c>
      <c r="D29" s="31"/>
      <c r="E29" s="32">
        <f t="shared" si="2"/>
        <v>0</v>
      </c>
      <c r="F29" s="8"/>
      <c r="G29" s="40" t="s">
        <v>16</v>
      </c>
      <c r="H29" s="30" t="s">
        <v>55</v>
      </c>
      <c r="I29" s="65">
        <v>35</v>
      </c>
      <c r="J29" s="41"/>
      <c r="K29" s="54">
        <f t="shared" si="3"/>
        <v>0</v>
      </c>
    </row>
    <row r="30" spans="1:12" ht="19.5" customHeight="1" x14ac:dyDescent="0.25">
      <c r="A30" s="29">
        <v>4542</v>
      </c>
      <c r="B30" s="30" t="s">
        <v>73</v>
      </c>
      <c r="C30" s="61">
        <v>40.619999999999997</v>
      </c>
      <c r="D30" s="31"/>
      <c r="E30" s="32">
        <f t="shared" si="2"/>
        <v>0</v>
      </c>
      <c r="F30" s="8"/>
      <c r="G30" s="40" t="s">
        <v>22</v>
      </c>
      <c r="H30" s="30" t="s">
        <v>56</v>
      </c>
      <c r="I30" s="65">
        <v>35</v>
      </c>
      <c r="J30" s="41"/>
      <c r="K30" s="54">
        <f t="shared" si="3"/>
        <v>0</v>
      </c>
    </row>
    <row r="31" spans="1:12" ht="19.5" customHeight="1" x14ac:dyDescent="0.25">
      <c r="A31" s="29">
        <v>4532</v>
      </c>
      <c r="B31" s="30" t="s">
        <v>74</v>
      </c>
      <c r="C31" s="61">
        <v>40.619999999999997</v>
      </c>
      <c r="D31" s="31"/>
      <c r="E31" s="32">
        <f t="shared" si="2"/>
        <v>0</v>
      </c>
      <c r="F31" s="8"/>
      <c r="G31" s="40" t="s">
        <v>21</v>
      </c>
      <c r="H31" s="30" t="s">
        <v>57</v>
      </c>
      <c r="I31" s="65">
        <v>35</v>
      </c>
      <c r="J31" s="41"/>
      <c r="K31" s="54">
        <f t="shared" si="3"/>
        <v>0</v>
      </c>
    </row>
    <row r="32" spans="1:12" ht="19.5" customHeight="1" thickBot="1" x14ac:dyDescent="0.3">
      <c r="A32" s="33">
        <v>4522</v>
      </c>
      <c r="B32" s="34" t="s">
        <v>75</v>
      </c>
      <c r="C32" s="62">
        <v>40.619999999999997</v>
      </c>
      <c r="D32" s="35"/>
      <c r="E32" s="36">
        <f t="shared" si="2"/>
        <v>0</v>
      </c>
      <c r="F32" s="8"/>
      <c r="G32" s="40" t="s">
        <v>20</v>
      </c>
      <c r="H32" s="30" t="s">
        <v>58</v>
      </c>
      <c r="I32" s="65">
        <v>35</v>
      </c>
      <c r="J32" s="41"/>
      <c r="K32" s="54">
        <f t="shared" si="3"/>
        <v>0</v>
      </c>
    </row>
    <row r="33" spans="1:13" ht="19.5" customHeight="1" x14ac:dyDescent="0.25">
      <c r="A33" s="19" t="s">
        <v>26</v>
      </c>
      <c r="B33" s="19"/>
      <c r="C33" s="19"/>
      <c r="D33" s="19">
        <f>SUM(D17:D32)</f>
        <v>0</v>
      </c>
      <c r="E33" s="37">
        <f>SUM(E17:E32)</f>
        <v>0</v>
      </c>
      <c r="F33" s="8"/>
      <c r="G33" s="40" t="s">
        <v>17</v>
      </c>
      <c r="H33" s="30" t="s">
        <v>47</v>
      </c>
      <c r="I33" s="65">
        <v>116.6</v>
      </c>
      <c r="J33" s="41"/>
      <c r="K33" s="54">
        <f t="shared" si="3"/>
        <v>0</v>
      </c>
    </row>
    <row r="34" spans="1:13" ht="19.5" customHeight="1" x14ac:dyDescent="0.25">
      <c r="A34" s="8"/>
      <c r="B34" s="8"/>
      <c r="C34" s="8"/>
      <c r="D34" s="8"/>
      <c r="E34" s="8"/>
      <c r="F34" s="15"/>
      <c r="G34" s="40" t="s">
        <v>23</v>
      </c>
      <c r="H34" s="30" t="s">
        <v>46</v>
      </c>
      <c r="I34" s="65">
        <v>116.6</v>
      </c>
      <c r="J34" s="41"/>
      <c r="K34" s="54">
        <f>SUM(I34*J34)</f>
        <v>0</v>
      </c>
    </row>
    <row r="35" spans="1:13" ht="19.5" customHeight="1" x14ac:dyDescent="0.25">
      <c r="A35" s="67"/>
      <c r="B35" s="67"/>
      <c r="C35" s="68"/>
      <c r="D35" s="69"/>
      <c r="E35" s="69"/>
      <c r="F35" s="8"/>
      <c r="G35" s="40" t="s">
        <v>18</v>
      </c>
      <c r="H35" s="30" t="s">
        <v>45</v>
      </c>
      <c r="I35" s="65">
        <v>116.6</v>
      </c>
      <c r="J35" s="41"/>
      <c r="K35" s="54">
        <f>SUM(I35*J35)</f>
        <v>0</v>
      </c>
      <c r="M35" s="2"/>
    </row>
    <row r="36" spans="1:13" ht="19.5" customHeight="1" thickBot="1" x14ac:dyDescent="0.3">
      <c r="A36" s="70"/>
      <c r="B36" s="71"/>
      <c r="C36" s="72"/>
      <c r="D36" s="73"/>
      <c r="E36" s="74"/>
      <c r="F36" s="8"/>
      <c r="G36" s="42" t="s">
        <v>19</v>
      </c>
      <c r="H36" s="34" t="s">
        <v>44</v>
      </c>
      <c r="I36" s="66">
        <v>116.6</v>
      </c>
      <c r="J36" s="43"/>
      <c r="K36" s="55">
        <f>SUM(I36*J36)</f>
        <v>0</v>
      </c>
      <c r="M36" s="2"/>
    </row>
    <row r="37" spans="1:13" ht="19.5" customHeight="1" x14ac:dyDescent="0.25">
      <c r="A37" s="70"/>
      <c r="B37" s="71"/>
      <c r="C37" s="72"/>
      <c r="D37" s="73"/>
      <c r="E37" s="74"/>
      <c r="F37" s="8"/>
      <c r="G37" s="19" t="s">
        <v>26</v>
      </c>
      <c r="H37" s="19"/>
      <c r="I37" s="19"/>
      <c r="J37" s="19">
        <f>SUM(J22:J36)</f>
        <v>0</v>
      </c>
      <c r="K37" s="37">
        <f>SUM(K22:K36)</f>
        <v>0</v>
      </c>
      <c r="M37" s="2"/>
    </row>
    <row r="38" spans="1:13" ht="19.5" customHeight="1" thickBot="1" x14ac:dyDescent="0.3">
      <c r="A38" s="70"/>
      <c r="B38" s="71"/>
      <c r="C38" s="72"/>
      <c r="D38" s="73"/>
      <c r="E38" s="74"/>
      <c r="F38" s="8"/>
      <c r="G38" s="8"/>
      <c r="H38" s="8"/>
      <c r="I38" s="8"/>
      <c r="J38" s="8"/>
      <c r="K38" s="8"/>
      <c r="M38" s="2"/>
    </row>
    <row r="39" spans="1:13" ht="19.5" customHeight="1" x14ac:dyDescent="0.25">
      <c r="A39" s="70"/>
      <c r="B39" s="71"/>
      <c r="C39" s="72"/>
      <c r="D39" s="73"/>
      <c r="E39" s="74"/>
      <c r="F39" s="8"/>
      <c r="G39" s="45" t="s">
        <v>24</v>
      </c>
      <c r="H39" s="46"/>
      <c r="I39" s="47"/>
      <c r="J39" s="47" t="s">
        <v>2</v>
      </c>
      <c r="K39" s="48" t="s">
        <v>3</v>
      </c>
      <c r="M39" s="2"/>
    </row>
    <row r="40" spans="1:13" ht="19.5" customHeight="1" thickBot="1" x14ac:dyDescent="0.3">
      <c r="A40" s="44"/>
      <c r="B40" s="19"/>
      <c r="C40" s="19"/>
      <c r="D40" s="19"/>
      <c r="E40" s="37"/>
      <c r="F40" s="8"/>
      <c r="G40" s="49" t="s">
        <v>43</v>
      </c>
      <c r="H40" s="50"/>
      <c r="I40" s="51"/>
      <c r="J40" s="51">
        <f>SUM(D14,D33,D40,J19,J37)</f>
        <v>0</v>
      </c>
      <c r="K40" s="52">
        <f>SUM(E14,E33,E40,K19,K37)</f>
        <v>0</v>
      </c>
      <c r="M40" s="2"/>
    </row>
    <row r="41" spans="1:13" ht="19.5" customHeight="1" x14ac:dyDescent="0.25">
      <c r="A41" s="8"/>
      <c r="B41" s="8"/>
      <c r="C41" s="8"/>
      <c r="D41" s="8"/>
      <c r="E41" s="8"/>
      <c r="F41" s="14"/>
      <c r="G41" s="8"/>
      <c r="H41" s="8"/>
      <c r="I41" s="8"/>
      <c r="J41" s="8"/>
      <c r="K41" s="8"/>
      <c r="M41" s="2"/>
    </row>
    <row r="42" spans="1:13" ht="19.5" customHeight="1" x14ac:dyDescent="0.25">
      <c r="A42" s="9" t="s">
        <v>28</v>
      </c>
      <c r="B42" s="7"/>
      <c r="C42" s="7"/>
      <c r="D42" s="8"/>
      <c r="E42" s="8"/>
      <c r="F42" s="8"/>
      <c r="G42" s="8"/>
      <c r="H42" s="8"/>
      <c r="I42" s="8"/>
      <c r="J42" s="8"/>
      <c r="K42" s="8"/>
    </row>
    <row r="43" spans="1:13" ht="19.5" customHeight="1" x14ac:dyDescent="0.25">
      <c r="A43" s="53" t="s">
        <v>94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</row>
    <row r="44" spans="1:13" ht="19.5" customHeight="1" x14ac:dyDescent="0.2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</row>
    <row r="45" spans="1:13" ht="19.5" customHeight="1" x14ac:dyDescent="0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</row>
    <row r="48" spans="1:13" ht="19.5" customHeight="1" x14ac:dyDescent="0.25">
      <c r="G48" s="8"/>
      <c r="H48" s="8"/>
      <c r="I48" s="8"/>
      <c r="J48" s="8"/>
      <c r="K48" s="8"/>
    </row>
    <row r="53" spans="1:11" ht="19.5" customHeight="1" x14ac:dyDescent="0.25">
      <c r="D53" s="6"/>
      <c r="E53" s="6"/>
    </row>
    <row r="54" spans="1:11" ht="19.5" customHeight="1" x14ac:dyDescent="0.25">
      <c r="D54" s="7"/>
      <c r="E54" s="7"/>
    </row>
    <row r="55" spans="1:11" ht="19.5" customHeight="1" x14ac:dyDescent="0.25">
      <c r="A55" s="8"/>
      <c r="B55" s="8"/>
      <c r="C55" s="8"/>
      <c r="F55" s="6"/>
    </row>
    <row r="56" spans="1:11" s="8" customFormat="1" ht="19.5" customHeight="1" x14ac:dyDescent="0.25">
      <c r="A56" s="3"/>
      <c r="B56" s="3"/>
      <c r="C56" s="3"/>
      <c r="D56" s="3"/>
      <c r="E56" s="3"/>
      <c r="F56" s="7"/>
      <c r="G56" s="3"/>
      <c r="H56" s="3"/>
      <c r="I56" s="3"/>
      <c r="J56" s="3"/>
      <c r="K56" s="3"/>
    </row>
  </sheetData>
  <mergeCells count="12">
    <mergeCell ref="A43:K45"/>
    <mergeCell ref="A35:B35"/>
    <mergeCell ref="A1:K1"/>
    <mergeCell ref="G3:H3"/>
    <mergeCell ref="G21:H21"/>
    <mergeCell ref="G39:H39"/>
    <mergeCell ref="B3:E3"/>
    <mergeCell ref="B4:E4"/>
    <mergeCell ref="B5:E5"/>
    <mergeCell ref="A7:B7"/>
    <mergeCell ref="A16:B16"/>
    <mergeCell ref="G40:H40"/>
  </mergeCells>
  <phoneticPr fontId="9" type="noConversion"/>
  <pageMargins left="0.7" right="0.7" top="0.75" bottom="0.75" header="0.3" footer="0.3"/>
  <pageSetup paperSize="9" scale="5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C489D77A685341A6DB2A3DEEE77D69" ma:contentTypeVersion="17" ma:contentTypeDescription="Create a new document." ma:contentTypeScope="" ma:versionID="14f8fda1b3616f4707e529bbbb65408c">
  <xsd:schema xmlns:xsd="http://www.w3.org/2001/XMLSchema" xmlns:xs="http://www.w3.org/2001/XMLSchema" xmlns:p="http://schemas.microsoft.com/office/2006/metadata/properties" xmlns:ns2="8d7cf7d8-2657-4d03-99e5-c4a9643e5304" xmlns:ns3="125e8437-09f2-49d4-8138-a2f5a68fe44b" targetNamespace="http://schemas.microsoft.com/office/2006/metadata/properties" ma:root="true" ma:fieldsID="7db0da85f32a3d80d56b0c0708719261" ns2:_="" ns3:_="">
    <xsd:import namespace="8d7cf7d8-2657-4d03-99e5-c4a9643e5304"/>
    <xsd:import namespace="125e8437-09f2-49d4-8138-a2f5a68fe4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cf7d8-2657-4d03-99e5-c4a9643e53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27d909f-d2f6-4baa-a38c-38900865e8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e8437-09f2-49d4-8138-a2f5a68fe44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6364263-c027-49a9-bdb8-7bd6d1b56c93}" ma:internalName="TaxCatchAll" ma:showField="CatchAllData" ma:web="125e8437-09f2-49d4-8138-a2f5a68fe4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7cf7d8-2657-4d03-99e5-c4a9643e5304">
      <Terms xmlns="http://schemas.microsoft.com/office/infopath/2007/PartnerControls"/>
    </lcf76f155ced4ddcb4097134ff3c332f>
    <TaxCatchAll xmlns="125e8437-09f2-49d4-8138-a2f5a68fe44b" xsi:nil="true"/>
  </documentManagement>
</p:properties>
</file>

<file path=customXml/itemProps1.xml><?xml version="1.0" encoding="utf-8"?>
<ds:datastoreItem xmlns:ds="http://schemas.openxmlformats.org/officeDocument/2006/customXml" ds:itemID="{836F5CC0-31A6-48E4-A100-1442FF0973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7cf7d8-2657-4d03-99e5-c4a9643e5304"/>
    <ds:schemaRef ds:uri="125e8437-09f2-49d4-8138-a2f5a68fe4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C94451-4DA4-46B6-B00C-31E0D09FCD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A9EB6E-7444-4013-B686-86E00CAC6A94}">
  <ds:schemaRefs>
    <ds:schemaRef ds:uri="8d7cf7d8-2657-4d03-99e5-c4a9643e5304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25e8437-09f2-49d4-8138-a2f5a68fe44b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michaelsc</dc:creator>
  <cp:lastModifiedBy>Joanne Timewell</cp:lastModifiedBy>
  <cp:lastPrinted>2023-03-09T22:21:22Z</cp:lastPrinted>
  <dcterms:created xsi:type="dcterms:W3CDTF">2018-02-16T01:22:01Z</dcterms:created>
  <dcterms:modified xsi:type="dcterms:W3CDTF">2023-12-15T00:33:45Z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0x010100C6C489D77A685341A6DB2A3DEEE77D69</vt:lpwstr>
  </property>
  <property fmtid="{D5CDD505-2E9C-101B-9397-08002B2CF9AE}" pid="3" name="Order">
    <vt:r8>6716200</vt:r8>
  </property>
  <property fmtid="{D5CDD505-2E9C-101B-9397-08002B2CF9AE}" pid="4" name="MediaServiceImageTags">
    <vt:lpwstr/>
  </property>
</Properties>
</file>